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Zdeněk\CPHP_(II.)\CPHP-(II.)-008-2021\2-vyzva\"/>
    </mc:Choice>
  </mc:AlternateContent>
  <xr:revisionPtr revIDLastSave="0" documentId="13_ncr:1_{6F346E51-05E6-4A13-94D7-CEEFFB10018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CPHP!$B$1:$L$62</definedName>
  </definedNames>
  <calcPr calcId="191029"/>
</workbook>
</file>

<file path=xl/calcChain.xml><?xml version="1.0" encoding="utf-8"?>
<calcChain xmlns="http://schemas.openxmlformats.org/spreadsheetml/2006/main">
  <c r="J58" i="1" l="1"/>
  <c r="J57" i="1"/>
  <c r="K57" i="1"/>
  <c r="K58" i="1"/>
  <c r="G57" i="1"/>
  <c r="G58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6" i="1"/>
  <c r="K56" i="1"/>
  <c r="J59" i="1"/>
  <c r="K59" i="1"/>
  <c r="K55" i="1" l="1"/>
  <c r="K47" i="1"/>
  <c r="K39" i="1"/>
  <c r="G59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62" i="1" l="1"/>
  <c r="I62" i="1"/>
</calcChain>
</file>

<file path=xl/sharedStrings.xml><?xml version="1.0" encoding="utf-8"?>
<sst xmlns="http://schemas.openxmlformats.org/spreadsheetml/2006/main" count="249" uniqueCount="148">
  <si>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</si>
  <si>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</si>
  <si>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</si>
  <si>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</si>
  <si>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</si>
  <si>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</si>
  <si>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</si>
  <si>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</si>
  <si>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</si>
  <si>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</si>
  <si>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</si>
  <si>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</si>
  <si>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</si>
  <si>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</si>
  <si>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</si>
  <si>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</si>
  <si>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</si>
  <si>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</si>
  <si>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39832100-4 - Prášek na mytí nádobí</t>
  </si>
  <si>
    <t>39831600-2 - Čisticí prostředky pro WC</t>
  </si>
  <si>
    <t xml:space="preserve">39811100-1 - Osvěžovače vzduchu </t>
  </si>
  <si>
    <t>Čistič oken s rozprašovačem</t>
  </si>
  <si>
    <t>18424000-7 - Rukavice</t>
  </si>
  <si>
    <t>pár</t>
  </si>
  <si>
    <t>19640000-4 - Odpadní pytle a sáčky z polymerů ethylenu</t>
  </si>
  <si>
    <t xml:space="preserve">33760000-5 - Toaletní papír, kapesníky, ruční utěrky a ubrousky </t>
  </si>
  <si>
    <t xml:space="preserve">39221260-7 - Odpadkové koše 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</si>
  <si>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</si>
  <si>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</si>
  <si>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</si>
  <si>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</si>
  <si>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</si>
  <si>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</si>
  <si>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</si>
  <si>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</si>
  <si>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</si>
  <si>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</si>
  <si>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</si>
  <si>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</si>
  <si>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</si>
  <si>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</si>
  <si>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</si>
  <si>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</si>
  <si>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</si>
  <si>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</si>
  <si>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</si>
  <si>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</si>
  <si>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</si>
  <si>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</si>
  <si>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</si>
  <si>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DEZINFEKČNÍ PROSTŘEDEK NA PODLAHY</t>
  </si>
  <si>
    <t>Husté tekuté mýdlo s glycerinem, s přírodními výtažky, balení bez aplikátoru, náplň   5 -6 l. Obsah NaCl max. 1%. Nutno doložit potvrzením od  výrobce.</t>
  </si>
  <si>
    <t>MYCÍ PROSTŘ. WC - tekutý</t>
  </si>
  <si>
    <t>KRÉM NA RUCE</t>
  </si>
  <si>
    <t>Houbový hadřík</t>
  </si>
  <si>
    <t>18 x 16 cm, vysoce savý a trvanlivý.</t>
  </si>
  <si>
    <t>Hydratační a regenerační ochranný krém, náplň 100 ml - 150 ml.</t>
  </si>
  <si>
    <t>Balíček skládaných Z-Z ručníků. 2vrstvé, bílé, 100% celuloza, rozměr 23 x 25cm, 1ks (balíček) min. 150ks papírových ručníků. Určeno do zásobníků. V kartonu min. 20ks (balíčků).</t>
  </si>
  <si>
    <t>Z netkaného textilu  (vizkóza),  - rozměr  60 x 70  (oranžový).</t>
  </si>
  <si>
    <t>DEZINFEKČNÍ PROSTŘ NA RUCE</t>
  </si>
  <si>
    <t>Toaletní papír v roli</t>
  </si>
  <si>
    <t>MYCÍ PROSTŘ. KOUPELNA - rozprašovač</t>
  </si>
  <si>
    <t>Čistič oken  s obsahem alkoholu  - s rozprašovačem - pH: 7,0 - 9,0. Náplň 0,5 - 1 l.</t>
  </si>
  <si>
    <t>Role, toal. papír 3-vrstvý, 100% celuloza, min. 150 útržků.</t>
  </si>
  <si>
    <t>Tekutý čistící a dezinfekční prostředek - baktericidní a fungicidní účinky. Použití: na podlahy, chodby, koupelny a  hygienická zařízení. Náplň 0,75 - 1 l.</t>
  </si>
  <si>
    <t>Bezoplachová dezinfekce na ruce v lahvi s pumpičkou; s antibakteriální a virucidní účinností; náplň 500-600 ml.</t>
  </si>
  <si>
    <t>Kyselý přípravek v rozprašovači,  - s antibakteriální přísadou,  obsah látek rozpouštějíci rez a vodní kámen. Použití:  pro všechny omývatelné plochy, včetně akrylátu. Náplň 0,5 - 0,75l.</t>
  </si>
  <si>
    <t>DEZINFEKČNÍ PROSTŘEDEK NA RUCE</t>
  </si>
  <si>
    <t>Příloha č. 2 Kupní smlouvy - technická specifikace
Čisticí prostředky a hygienické potřeby (II.) 008 - 2021</t>
  </si>
  <si>
    <t>Husté tekuté mýdlo s glycerinem,  s přírodními výtažky, balení s aplikátorem, náplň  0,75 - 1l.</t>
  </si>
  <si>
    <t xml:space="preserve">Kuchyňské utěrky </t>
  </si>
  <si>
    <t>balení (2role)</t>
  </si>
  <si>
    <t>Koš odpadkový</t>
  </si>
  <si>
    <t>Molitanové houbičky malé</t>
  </si>
  <si>
    <t>MYCÍ PROSTŘEDEK NA PODLAHY</t>
  </si>
  <si>
    <t xml:space="preserve">MYCÍ PROSTŘEDEK NA PODLAHY </t>
  </si>
  <si>
    <t>DEZINFEKČNÍ PROSTŘ NA PRACOVNÍ PLOCHY</t>
  </si>
  <si>
    <t>MYCÍ PROSTŘ. KUCHYNĚ NA NÁDOBÍ</t>
  </si>
  <si>
    <t>MYCÍ PROSTŘ. KUCHYNĚ - tekutý krém</t>
  </si>
  <si>
    <t>MYCÍ PROSTŘ. KUCHYNĚ - čistící krém</t>
  </si>
  <si>
    <t>MYCÍ PROSTŘ. KOUPELNA - čistící krém</t>
  </si>
  <si>
    <t>Tekutý kyselý čistící prostředek s antibakteriálními účinky a obsahem látek rozpouštějíci rez, vodní kámen a jiné usazeniny. Náplň  0,5 - 0,75l</t>
  </si>
  <si>
    <t>MYCÍ PROSTŘ. WC - gel</t>
  </si>
  <si>
    <t>MYCÍ PROSTŘ. WC -  závěs + náplň</t>
  </si>
  <si>
    <t>WC  gel  ( závěs + náplň)  - náplň  0,4 l - 0,5 l,  - tekutý vysoce viskozní, hustota 0,95 - 1,05 g/cm3.</t>
  </si>
  <si>
    <t>VŮNĚ WC - gel - "vanička"</t>
  </si>
  <si>
    <t>Osvěžovač vzduchu, gel - "vanička", náplň 150 g - 200 g.</t>
  </si>
  <si>
    <t>ČISTIČ ODPADŮ</t>
  </si>
  <si>
    <t>ODSTRAŇOVAČ PLÍSNÍ S ROZPRAŠOVAČEM</t>
  </si>
  <si>
    <t>ČISTÍCÍ PŘÍPRAVKY NA SPORÁKY A TROUBY - rozprašovač</t>
  </si>
  <si>
    <t>Čistící prostředek na grily a konvektomaty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</si>
  <si>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</si>
  <si>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</si>
  <si>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</si>
  <si>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</si>
  <si>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Sáčky na odpadky - pevné</t>
  </si>
  <si>
    <t>role</t>
  </si>
  <si>
    <t xml:space="preserve">63 x 74cm  - 60litrů. Pevné sáčky do odpadkových košů, vyrobené z HDPE fólie. Odolné proti roztržení a úniku tekutiny, tloušťka fólie min. 24 mic. Role 10  -12 ks.  </t>
  </si>
  <si>
    <t>Sáčky na odpadky</t>
  </si>
  <si>
    <t>63 x 85 cm. - 50 l . Role 40 - 45 ks.</t>
  </si>
  <si>
    <t>Pytle černé, modré silné</t>
  </si>
  <si>
    <t>70x110 cm - 120 l,  ze silné folie tl. min.100 mikronů. Role 15 - 20 ks.</t>
  </si>
  <si>
    <t>Papírová utěrka s centrálním odvinem</t>
  </si>
  <si>
    <t xml:space="preserve">balení </t>
  </si>
  <si>
    <t xml:space="preserve">Papírová utěrka v roli s centrálním odvinem , rozměr 38cm x 23,5 .  V roli min.200 utěrek.  Použití: jednorázové stírání nečistot. Balení  12 - 14 rolí. </t>
  </si>
  <si>
    <t>35 x 40 cm , flanelová, bílá.</t>
  </si>
  <si>
    <t>Drátěnka</t>
  </si>
  <si>
    <t>Spirálová nerez, balení 1-2 ks.</t>
  </si>
  <si>
    <t xml:space="preserve">Souprava WC - plast </t>
  </si>
  <si>
    <t>Kartáč + odkapávací stojan (držák).</t>
  </si>
  <si>
    <t>Jaroslava Lenčéšová,
Tel.: 37763 2201</t>
  </si>
  <si>
    <t>Technická 8, 
301 00 Plzeň,
Fakulta aplikovaných věd -
Katedra fyziky,
místnost UN 229</t>
  </si>
  <si>
    <t>Dagmar Keglerová,
Tel.: 606 665 155</t>
  </si>
  <si>
    <t>Borská 53,
301 00 Plzeň,
Kolej Borská 53,
místnost B2 001</t>
  </si>
  <si>
    <t>Ing. Klára Koptová,
Tel.: 37763 1256</t>
  </si>
  <si>
    <t xml:space="preserve">Univerzitní 8,
301 00 Plzeň,
Rektorát,
místnost UR 206 </t>
  </si>
  <si>
    <t>Anna Šlosarová,
Tel.: 724 094 299</t>
  </si>
  <si>
    <t>Univerzitní 20, 
301 00 Plzeň,
Centrum informatizace a výpočetní techniky,
místnost UI 125</t>
  </si>
  <si>
    <t>Bezoplachová dezinfekce na ruce s antibakteriální a virucidní účinností; možnost použití v dávkovačích. Náplň 5 l.</t>
  </si>
  <si>
    <t>MÝDLO TEKUTÉ - s aplikátorem</t>
  </si>
  <si>
    <t>Husté tekuté mýdlo s glycerinem,  s přírodními výtažky, balení s aplikátorem. Náplň  0,75 - 1l.</t>
  </si>
  <si>
    <t xml:space="preserve">Kuchyňské utěrky v roli, 2vrstvé, min. 50 útržků  v roli. Návin v jedné roli min. 30 m. Balení 2 role.  </t>
  </si>
  <si>
    <t>Plast, bez víka, objem 12 l  (± 1 l).</t>
  </si>
  <si>
    <t>Molitanové houbičky malé, na jedné straně abrazivní vrstva, balení 10 - 12ks.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</si>
  <si>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</si>
  <si>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DEZINFEKČNÍ PROSTŘEDEK NA PRACOVNÍ PLOCHY</t>
  </si>
  <si>
    <t>Univerzální čisticí přípravek na podlahy pro ruční mytí  - bez obsahu fosfátů.  Použití na podlahy (např. PVC, linolea, dlažby, mramor) a na další omyvatelné plochy a povrchy. Náplň 5 - 6 l.</t>
  </si>
  <si>
    <t>Dezinfekční prostředek na alkoholové bázi, bezoplachový.  Použití zejména: na pracovní plochy v kuchyni, pro dezinfekci omyvatelných povrchů, předmětů a zařízení včetně ploch přicházejících do styku s potravinami, vhodný i pro aplikaci na plastové, polykarbonátové a lakované povrchy. Náplň 0,75 -  1 l.</t>
  </si>
  <si>
    <t>Tekutý přípravek na ruční mytí nádobí,  odstraňování mastnoty i ve studené vodě, náplň 1 - 1,5 l.</t>
  </si>
  <si>
    <t>Tekutý přípravek na ruční mytí nádobí, odstraňování mastnoty i ve studené vodě, náplň  5 - 5,5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</si>
  <si>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náplň   0,5 - 0,75 l.</t>
  </si>
  <si>
    <t>Jemný čisticí krém s přísadou abrazivních látek.  - pH: 7,5-10. Použití zejména: čištění nádobí, sporáků, umyvadel, van, smaltovaných předmětů apod., na úklid kuchyní, koupelen a všech nenasákavých povrchů, náplň 600-800 g.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</si>
  <si>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</si>
  <si>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Náplň  0,5 - 0,75kg.</t>
  </si>
  <si>
    <t>Čistící krém s rozprašovačem  - s aktivními odmašťovacími látkami a aktivními látkami proti vodnímu kameni. Náplň 0,5 - 0,75l.</t>
  </si>
  <si>
    <t>Dezinfekční přípravek - gel,  s obsahem kyseliny chlorovodíkové, rozpustný ve vodě. Použití: k odstraňování vodního kamene v toaletě. Náplň  0,75 - 1l.</t>
  </si>
  <si>
    <t>MÝDLO  TEKUTÉ - bez aplikátoru</t>
  </si>
  <si>
    <t>Tekutý čistič odpadů, obsah H2SO4 : 96%. Použití: pročištění plastových a keramických odpadů umyvadel, sprch, WC, kanalizace. Náplň  1 - 1,5 l.</t>
  </si>
  <si>
    <t>Sypký čistič potrubí. Použití: čištění kuchyňských odpadů od vlasů, tuků, papíru, vaty.  Balení s bezpečnostním víčkem. Náplň  0,9 - 1,2 kg.</t>
  </si>
  <si>
    <t>Tekutý prostředek na odstranění 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</si>
  <si>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Čistící prostředek s rozprašovačem.  Použití: k čištění sporáků, trub, grilů, fritéz a silně znečištěného nádobí, na nerezové zařízení. Náplň 0,5 - 1 l.</t>
  </si>
  <si>
    <t xml:space="preserve">Desinfekční čistič s rozprašovačem, odstranění  nečistot, připálenin, účinný proti bakteriím, plísním a virům. Náplň 0,5 - 1 l. </t>
  </si>
  <si>
    <t>Přípravek na odstraňování znečištění grilů, mikrovlnek, trub a na odstraňování napečenin. Náplň 0,75 - 1 l.</t>
  </si>
  <si>
    <t>Rozměr 52 x 90 cm, klasický tkaný (bílý). Složení:  75% Bavlny, 25% Viskózy.</t>
  </si>
  <si>
    <t>Tekutý přípravek na ruční mytí nádobí,  odstraňování mastnoty i ve studené vodě, náplň  5 - 5,5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</si>
  <si>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</si>
  <si>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Tablety do myčky 5 v 1. Počet tablet v balení 80 - 100 ks.</t>
  </si>
  <si>
    <t>STROJNÍ MYTÍ - DO MYČEK NÁDOBÍ - mytí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</si>
</sst>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5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vertical="top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3" borderId="6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3" fontId="0" fillId="2" borderId="12" xfId="0" applyNumberForma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3" borderId="6" xfId="0" applyFill="1" applyBorder="1" applyAlignment="1">
      <alignment horizontal="center" vertical="center" wrapText="1"/>
    </xf>
    <xf numFmtId="0" fontId="16" fillId="3" borderId="8" xfId="2" applyFont="1" applyFill="1" applyBorder="1" applyAlignment="1">
      <alignment horizontal="center" vertical="center" wrapText="1"/>
    </xf>
    <xf numFmtId="0" fontId="16" fillId="3" borderId="8" xfId="2" applyFon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16" fontId="16" fillId="3" borderId="8" xfId="2" applyNumberFormat="1" applyFont="1" applyFill="1" applyBorder="1" applyAlignment="1">
      <alignment horizontal="center" vertical="center"/>
    </xf>
    <xf numFmtId="0" fontId="16" fillId="3" borderId="6" xfId="2" applyFont="1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14" xfId="0" applyBorder="1"/>
    <xf numFmtId="165" fontId="0" fillId="0" borderId="9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16" fillId="3" borderId="9" xfId="2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6" fillId="3" borderId="16" xfId="2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16" fillId="3" borderId="19" xfId="2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16" fillId="3" borderId="22" xfId="2" applyFont="1" applyFill="1" applyBorder="1" applyAlignment="1">
      <alignment horizontal="center" vertical="center"/>
    </xf>
    <xf numFmtId="164" fontId="0" fillId="3" borderId="22" xfId="0" applyNumberFormat="1" applyFill="1" applyBorder="1" applyAlignment="1">
      <alignment horizontal="right" vertical="center" indent="1"/>
    </xf>
    <xf numFmtId="0" fontId="0" fillId="3" borderId="22" xfId="0" applyFill="1" applyBorder="1" applyAlignment="1">
      <alignment horizontal="center" vertical="center" wrapText="1"/>
    </xf>
    <xf numFmtId="0" fontId="16" fillId="3" borderId="9" xfId="2" applyFont="1" applyFill="1" applyBorder="1" applyAlignment="1">
      <alignment horizontal="center" vertical="center" wrapText="1"/>
    </xf>
    <xf numFmtId="0" fontId="16" fillId="3" borderId="16" xfId="2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16" fillId="3" borderId="24" xfId="2" applyFont="1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0" fillId="3" borderId="24" xfId="0" applyFill="1" applyBorder="1" applyAlignment="1">
      <alignment horizontal="center" vertical="center" wrapText="1"/>
    </xf>
    <xf numFmtId="0" fontId="16" fillId="3" borderId="19" xfId="2" applyFont="1" applyFill="1" applyBorder="1" applyAlignment="1">
      <alignment horizontal="left" vertical="center" wrapText="1" indent="1"/>
    </xf>
    <xf numFmtId="49" fontId="2" fillId="3" borderId="8" xfId="0" applyNumberFormat="1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16" fillId="3" borderId="9" xfId="1" applyFont="1" applyFill="1" applyBorder="1" applyAlignment="1">
      <alignment horizontal="left" vertical="center" wrapText="1" indent="1"/>
    </xf>
    <xf numFmtId="0" fontId="16" fillId="3" borderId="8" xfId="1" applyFont="1" applyFill="1" applyBorder="1" applyAlignment="1">
      <alignment horizontal="left" vertical="center" wrapText="1" indent="1"/>
    </xf>
    <xf numFmtId="0" fontId="16" fillId="3" borderId="8" xfId="2" applyFont="1" applyFill="1" applyBorder="1" applyAlignment="1">
      <alignment horizontal="left" vertical="center" wrapText="1" indent="1"/>
    </xf>
    <xf numFmtId="0" fontId="16" fillId="3" borderId="9" xfId="2" applyFont="1" applyFill="1" applyBorder="1" applyAlignment="1">
      <alignment horizontal="left" vertical="center" wrapText="1" indent="1"/>
    </xf>
    <xf numFmtId="0" fontId="16" fillId="3" borderId="16" xfId="2" applyFont="1" applyFill="1" applyBorder="1" applyAlignment="1">
      <alignment horizontal="left" vertical="center" wrapText="1" indent="1"/>
    </xf>
    <xf numFmtId="0" fontId="16" fillId="3" borderId="24" xfId="2" applyFont="1" applyFill="1" applyBorder="1" applyAlignment="1">
      <alignment horizontal="left" vertical="center" wrapText="1" indent="1"/>
    </xf>
    <xf numFmtId="0" fontId="16" fillId="3" borderId="22" xfId="2" applyFont="1" applyFill="1" applyBorder="1" applyAlignment="1">
      <alignment horizontal="left" vertical="center" wrapText="1" indent="1"/>
    </xf>
    <xf numFmtId="0" fontId="16" fillId="3" borderId="6" xfId="2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left" vertical="center" wrapText="1" indent="1"/>
    </xf>
    <xf numFmtId="0" fontId="4" fillId="3" borderId="16" xfId="0" applyFont="1" applyFill="1" applyBorder="1" applyAlignment="1">
      <alignment horizontal="left" vertical="center" wrapText="1" indent="1"/>
    </xf>
    <xf numFmtId="0" fontId="16" fillId="3" borderId="9" xfId="1" applyFont="1" applyFill="1" applyBorder="1" applyAlignment="1">
      <alignment horizontal="left" vertical="center" indent="1"/>
    </xf>
    <xf numFmtId="0" fontId="16" fillId="3" borderId="8" xfId="1" applyFont="1" applyFill="1" applyBorder="1" applyAlignment="1">
      <alignment horizontal="left" vertical="center" indent="1"/>
    </xf>
    <xf numFmtId="0" fontId="22" fillId="3" borderId="8" xfId="2" applyFont="1" applyFill="1" applyBorder="1" applyAlignment="1">
      <alignment horizontal="left" vertical="center" wrapText="1" indent="1"/>
    </xf>
    <xf numFmtId="0" fontId="22" fillId="3" borderId="9" xfId="2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5" fillId="3" borderId="2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9"/>
  <sheetViews>
    <sheetView tabSelected="1" zoomScaleNormal="100" workbookViewId="0">
      <selection activeCell="I7" sqref="I7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39.28515625" style="1" customWidth="1"/>
    <col min="4" max="4" width="11.5703125" style="2" customWidth="1"/>
    <col min="5" max="5" width="10.7109375" style="3" customWidth="1"/>
    <col min="6" max="6" width="109.140625" style="1" customWidth="1"/>
    <col min="7" max="7" width="17.42578125" style="1" hidden="1" customWidth="1"/>
    <col min="8" max="8" width="19" style="4" customWidth="1"/>
    <col min="9" max="9" width="24.7109375" style="4" customWidth="1"/>
    <col min="10" max="10" width="20.5703125" style="4" bestFit="1" customWidth="1"/>
    <col min="11" max="11" width="19.5703125" style="4" bestFit="1" customWidth="1"/>
    <col min="12" max="12" width="23.5703125" style="4" bestFit="1" customWidth="1"/>
    <col min="13" max="13" width="27.42578125" style="4" hidden="1" customWidth="1"/>
    <col min="14" max="14" width="25.85546875" style="4" customWidth="1"/>
    <col min="15" max="15" width="44.42578125" style="4" customWidth="1"/>
    <col min="16" max="16" width="25.7109375" style="4" customWidth="1"/>
    <col min="17" max="17" width="15.42578125" style="4" hidden="1" customWidth="1"/>
    <col min="18" max="18" width="51.5703125" style="5" bestFit="1" customWidth="1"/>
    <col min="19" max="16384" width="9.140625" style="4"/>
  </cols>
  <sheetData>
    <row r="1" spans="1:18" ht="38.450000000000003" customHeight="1" x14ac:dyDescent="0.25">
      <c r="B1" s="128" t="s">
        <v>68</v>
      </c>
      <c r="C1" s="129"/>
      <c r="D1" s="129"/>
    </row>
    <row r="2" spans="1:18" ht="20.100000000000001" customHeight="1" x14ac:dyDescent="0.2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9"/>
    </row>
    <row r="3" spans="1:18" ht="20.100000000000001" customHeight="1" x14ac:dyDescent="0.25">
      <c r="B3" s="15"/>
      <c r="C3" s="12" t="s">
        <v>0</v>
      </c>
      <c r="D3" s="13"/>
      <c r="E3" s="13"/>
      <c r="F3" s="13"/>
      <c r="G3" s="52"/>
      <c r="H3" s="52"/>
      <c r="I3" s="52"/>
      <c r="J3" s="52"/>
      <c r="K3" s="52"/>
      <c r="M3" s="14"/>
    </row>
    <row r="4" spans="1:18" ht="20.100000000000001" customHeight="1" thickBot="1" x14ac:dyDescent="0.3">
      <c r="B4" s="16"/>
      <c r="C4" s="17" t="s">
        <v>1</v>
      </c>
      <c r="D4" s="13"/>
      <c r="E4" s="13"/>
      <c r="F4" s="13"/>
      <c r="G4" s="6"/>
      <c r="H4" s="7"/>
      <c r="I4" s="7"/>
      <c r="K4" s="7"/>
    </row>
    <row r="5" spans="1:18" ht="34.5" customHeight="1" thickBot="1" x14ac:dyDescent="0.3">
      <c r="B5" s="18"/>
      <c r="C5" s="19"/>
      <c r="D5" s="20"/>
      <c r="E5" s="20"/>
      <c r="F5" s="6"/>
      <c r="G5" s="22"/>
      <c r="I5" s="21" t="s">
        <v>2</v>
      </c>
      <c r="R5" s="23"/>
    </row>
    <row r="6" spans="1:18" ht="75.599999999999994" customHeight="1" thickTop="1" thickBot="1" x14ac:dyDescent="0.3">
      <c r="B6" s="24" t="s">
        <v>3</v>
      </c>
      <c r="C6" s="53" t="s">
        <v>38</v>
      </c>
      <c r="D6" s="25" t="s">
        <v>4</v>
      </c>
      <c r="E6" s="53" t="s">
        <v>39</v>
      </c>
      <c r="F6" s="53" t="s">
        <v>40</v>
      </c>
      <c r="G6" s="53" t="s">
        <v>41</v>
      </c>
      <c r="H6" s="25" t="s">
        <v>5</v>
      </c>
      <c r="I6" s="26" t="s">
        <v>6</v>
      </c>
      <c r="J6" s="113" t="s">
        <v>7</v>
      </c>
      <c r="K6" s="113" t="s">
        <v>8</v>
      </c>
      <c r="L6" s="53" t="s">
        <v>42</v>
      </c>
      <c r="M6" s="53" t="s">
        <v>48</v>
      </c>
      <c r="N6" s="54" t="s">
        <v>43</v>
      </c>
      <c r="O6" s="53" t="s">
        <v>44</v>
      </c>
      <c r="P6" s="53" t="s">
        <v>45</v>
      </c>
      <c r="Q6" s="53" t="s">
        <v>46</v>
      </c>
      <c r="R6" s="53" t="s">
        <v>47</v>
      </c>
    </row>
    <row r="7" spans="1:18" ht="43.15" customHeight="1" thickTop="1" x14ac:dyDescent="0.25">
      <c r="A7" s="27"/>
      <c r="B7" s="72">
        <v>1</v>
      </c>
      <c r="C7" s="95" t="s">
        <v>67</v>
      </c>
      <c r="D7" s="73">
        <v>1</v>
      </c>
      <c r="E7" s="74" t="s">
        <v>10</v>
      </c>
      <c r="F7" s="95" t="s">
        <v>118</v>
      </c>
      <c r="G7" s="75">
        <f t="shared" ref="G7:G38" si="0">D7*H7</f>
        <v>700</v>
      </c>
      <c r="H7" s="76">
        <v>700</v>
      </c>
      <c r="I7" s="150"/>
      <c r="J7" s="77">
        <f t="shared" ref="J7:J35" si="1">D7*I7</f>
        <v>0</v>
      </c>
      <c r="K7" s="78" t="str">
        <f t="shared" ref="K7:K35" si="2">IF(ISNUMBER(I7), IF(I7&gt;H7,"NEVYHOVUJE","VYHOVUJE")," ")</f>
        <v xml:space="preserve"> </v>
      </c>
      <c r="L7" s="130" t="s">
        <v>49</v>
      </c>
      <c r="M7" s="127"/>
      <c r="N7" s="137" t="s">
        <v>110</v>
      </c>
      <c r="O7" s="137" t="s">
        <v>111</v>
      </c>
      <c r="P7" s="145">
        <v>14</v>
      </c>
      <c r="Q7" s="127"/>
      <c r="R7" s="79" t="s">
        <v>12</v>
      </c>
    </row>
    <row r="8" spans="1:18" ht="35.450000000000003" customHeight="1" x14ac:dyDescent="0.25">
      <c r="B8" s="32">
        <v>2</v>
      </c>
      <c r="C8" s="106" t="s">
        <v>119</v>
      </c>
      <c r="D8" s="33">
        <v>10</v>
      </c>
      <c r="E8" s="34" t="s">
        <v>10</v>
      </c>
      <c r="F8" s="96" t="s">
        <v>120</v>
      </c>
      <c r="G8" s="30">
        <f t="shared" si="0"/>
        <v>220</v>
      </c>
      <c r="H8" s="35">
        <v>22</v>
      </c>
      <c r="I8" s="151"/>
      <c r="J8" s="31">
        <f t="shared" si="1"/>
        <v>0</v>
      </c>
      <c r="K8" s="59" t="str">
        <f t="shared" si="2"/>
        <v xml:space="preserve"> </v>
      </c>
      <c r="L8" s="131"/>
      <c r="M8" s="124"/>
      <c r="N8" s="134"/>
      <c r="O8" s="146"/>
      <c r="P8" s="142"/>
      <c r="Q8" s="124"/>
      <c r="R8" s="56" t="s">
        <v>12</v>
      </c>
    </row>
    <row r="9" spans="1:18" ht="39.6" customHeight="1" x14ac:dyDescent="0.25">
      <c r="B9" s="32">
        <v>3</v>
      </c>
      <c r="C9" s="107" t="s">
        <v>70</v>
      </c>
      <c r="D9" s="33">
        <v>20</v>
      </c>
      <c r="E9" s="34" t="s">
        <v>71</v>
      </c>
      <c r="F9" s="96" t="s">
        <v>121</v>
      </c>
      <c r="G9" s="30">
        <f t="shared" si="0"/>
        <v>400</v>
      </c>
      <c r="H9" s="35">
        <v>20</v>
      </c>
      <c r="I9" s="151"/>
      <c r="J9" s="31">
        <f t="shared" si="1"/>
        <v>0</v>
      </c>
      <c r="K9" s="59" t="str">
        <f t="shared" si="2"/>
        <v xml:space="preserve"> </v>
      </c>
      <c r="L9" s="131"/>
      <c r="M9" s="124"/>
      <c r="N9" s="134"/>
      <c r="O9" s="146"/>
      <c r="P9" s="142"/>
      <c r="Q9" s="124"/>
      <c r="R9" s="56" t="s">
        <v>25</v>
      </c>
    </row>
    <row r="10" spans="1:18" ht="39.6" customHeight="1" x14ac:dyDescent="0.25">
      <c r="B10" s="32">
        <v>4</v>
      </c>
      <c r="C10" s="107" t="s">
        <v>72</v>
      </c>
      <c r="D10" s="33">
        <v>5</v>
      </c>
      <c r="E10" s="34" t="s">
        <v>10</v>
      </c>
      <c r="F10" s="96" t="s">
        <v>122</v>
      </c>
      <c r="G10" s="30">
        <f t="shared" si="0"/>
        <v>182</v>
      </c>
      <c r="H10" s="35">
        <v>36.4</v>
      </c>
      <c r="I10" s="151"/>
      <c r="J10" s="31">
        <f t="shared" si="1"/>
        <v>0</v>
      </c>
      <c r="K10" s="59" t="str">
        <f t="shared" si="2"/>
        <v xml:space="preserve"> </v>
      </c>
      <c r="L10" s="131"/>
      <c r="M10" s="124"/>
      <c r="N10" s="134"/>
      <c r="O10" s="146"/>
      <c r="P10" s="142"/>
      <c r="Q10" s="124"/>
      <c r="R10" s="56" t="s">
        <v>26</v>
      </c>
    </row>
    <row r="11" spans="1:18" ht="33.6" customHeight="1" thickBot="1" x14ac:dyDescent="0.3">
      <c r="B11" s="64">
        <v>5</v>
      </c>
      <c r="C11" s="108" t="s">
        <v>73</v>
      </c>
      <c r="D11" s="65">
        <v>3</v>
      </c>
      <c r="E11" s="71" t="s">
        <v>9</v>
      </c>
      <c r="F11" s="97" t="s">
        <v>123</v>
      </c>
      <c r="G11" s="67">
        <f t="shared" si="0"/>
        <v>30</v>
      </c>
      <c r="H11" s="68">
        <v>10</v>
      </c>
      <c r="I11" s="152"/>
      <c r="J11" s="69">
        <f t="shared" si="1"/>
        <v>0</v>
      </c>
      <c r="K11" s="70" t="str">
        <f t="shared" si="2"/>
        <v xml:space="preserve"> </v>
      </c>
      <c r="L11" s="132"/>
      <c r="M11" s="125"/>
      <c r="N11" s="135"/>
      <c r="O11" s="147"/>
      <c r="P11" s="143"/>
      <c r="Q11" s="125"/>
      <c r="R11" s="71" t="s">
        <v>12</v>
      </c>
    </row>
    <row r="12" spans="1:18" ht="42.6" customHeight="1" x14ac:dyDescent="0.25">
      <c r="B12" s="29">
        <v>6</v>
      </c>
      <c r="C12" s="109" t="s">
        <v>13</v>
      </c>
      <c r="D12" s="61">
        <v>20</v>
      </c>
      <c r="E12" s="85" t="s">
        <v>14</v>
      </c>
      <c r="F12" s="98" t="s">
        <v>57</v>
      </c>
      <c r="G12" s="46">
        <f t="shared" si="0"/>
        <v>320</v>
      </c>
      <c r="H12" s="43">
        <v>16</v>
      </c>
      <c r="I12" s="153"/>
      <c r="J12" s="58">
        <f t="shared" si="1"/>
        <v>0</v>
      </c>
      <c r="K12" s="63" t="str">
        <f t="shared" si="2"/>
        <v xml:space="preserve"> </v>
      </c>
      <c r="L12" s="133" t="s">
        <v>49</v>
      </c>
      <c r="M12" s="123"/>
      <c r="N12" s="133" t="s">
        <v>112</v>
      </c>
      <c r="O12" s="133" t="s">
        <v>113</v>
      </c>
      <c r="P12" s="141">
        <v>14</v>
      </c>
      <c r="Q12" s="123"/>
      <c r="R12" s="55" t="s">
        <v>15</v>
      </c>
    </row>
    <row r="13" spans="1:18" ht="37.9" customHeight="1" x14ac:dyDescent="0.25">
      <c r="B13" s="32">
        <v>7</v>
      </c>
      <c r="C13" s="110" t="s">
        <v>60</v>
      </c>
      <c r="D13" s="33">
        <v>50</v>
      </c>
      <c r="E13" s="41" t="s">
        <v>16</v>
      </c>
      <c r="F13" s="99" t="s">
        <v>63</v>
      </c>
      <c r="G13" s="30">
        <f t="shared" si="0"/>
        <v>250</v>
      </c>
      <c r="H13" s="35">
        <v>5</v>
      </c>
      <c r="I13" s="151"/>
      <c r="J13" s="31">
        <f t="shared" si="1"/>
        <v>0</v>
      </c>
      <c r="K13" s="59" t="str">
        <f t="shared" si="2"/>
        <v xml:space="preserve"> </v>
      </c>
      <c r="L13" s="134"/>
      <c r="M13" s="124"/>
      <c r="N13" s="148"/>
      <c r="O13" s="134"/>
      <c r="P13" s="142"/>
      <c r="Q13" s="124"/>
      <c r="R13" s="56" t="s">
        <v>11</v>
      </c>
    </row>
    <row r="14" spans="1:18" ht="37.15" customHeight="1" x14ac:dyDescent="0.25">
      <c r="B14" s="32">
        <v>8</v>
      </c>
      <c r="C14" s="100" t="s">
        <v>74</v>
      </c>
      <c r="D14" s="33">
        <v>50</v>
      </c>
      <c r="E14" s="42" t="s">
        <v>10</v>
      </c>
      <c r="F14" s="100" t="s">
        <v>124</v>
      </c>
      <c r="G14" s="30">
        <f t="shared" si="0"/>
        <v>2500</v>
      </c>
      <c r="H14" s="35">
        <v>50</v>
      </c>
      <c r="I14" s="151"/>
      <c r="J14" s="31">
        <f t="shared" si="1"/>
        <v>0</v>
      </c>
      <c r="K14" s="59" t="str">
        <f t="shared" si="2"/>
        <v xml:space="preserve"> </v>
      </c>
      <c r="L14" s="134"/>
      <c r="M14" s="124"/>
      <c r="N14" s="148"/>
      <c r="O14" s="134"/>
      <c r="P14" s="142"/>
      <c r="Q14" s="124"/>
      <c r="R14" s="56" t="s">
        <v>17</v>
      </c>
    </row>
    <row r="15" spans="1:18" ht="39" customHeight="1" x14ac:dyDescent="0.25">
      <c r="B15" s="32">
        <v>9</v>
      </c>
      <c r="C15" s="100" t="s">
        <v>75</v>
      </c>
      <c r="D15" s="33">
        <v>5</v>
      </c>
      <c r="E15" s="42" t="s">
        <v>10</v>
      </c>
      <c r="F15" s="100" t="s">
        <v>126</v>
      </c>
      <c r="G15" s="30">
        <f t="shared" si="0"/>
        <v>300</v>
      </c>
      <c r="H15" s="35">
        <v>60</v>
      </c>
      <c r="I15" s="151"/>
      <c r="J15" s="31">
        <f t="shared" si="1"/>
        <v>0</v>
      </c>
      <c r="K15" s="59" t="str">
        <f t="shared" si="2"/>
        <v xml:space="preserve"> </v>
      </c>
      <c r="L15" s="134"/>
      <c r="M15" s="124"/>
      <c r="N15" s="148"/>
      <c r="O15" s="134"/>
      <c r="P15" s="142"/>
      <c r="Q15" s="124"/>
      <c r="R15" s="56" t="s">
        <v>17</v>
      </c>
    </row>
    <row r="16" spans="1:18" ht="57.75" customHeight="1" x14ac:dyDescent="0.25">
      <c r="B16" s="32">
        <v>10</v>
      </c>
      <c r="C16" s="100" t="s">
        <v>125</v>
      </c>
      <c r="D16" s="33">
        <v>20</v>
      </c>
      <c r="E16" s="42" t="s">
        <v>10</v>
      </c>
      <c r="F16" s="100" t="s">
        <v>127</v>
      </c>
      <c r="G16" s="30">
        <f t="shared" si="0"/>
        <v>1920</v>
      </c>
      <c r="H16" s="35">
        <v>96</v>
      </c>
      <c r="I16" s="151"/>
      <c r="J16" s="31">
        <f t="shared" si="1"/>
        <v>0</v>
      </c>
      <c r="K16" s="59" t="str">
        <f t="shared" si="2"/>
        <v xml:space="preserve"> </v>
      </c>
      <c r="L16" s="134"/>
      <c r="M16" s="124"/>
      <c r="N16" s="148"/>
      <c r="O16" s="134"/>
      <c r="P16" s="142"/>
      <c r="Q16" s="124"/>
      <c r="R16" s="56" t="s">
        <v>12</v>
      </c>
    </row>
    <row r="17" spans="2:18" ht="40.5" customHeight="1" x14ac:dyDescent="0.25">
      <c r="B17" s="32">
        <v>11</v>
      </c>
      <c r="C17" s="100" t="s">
        <v>50</v>
      </c>
      <c r="D17" s="33">
        <v>20</v>
      </c>
      <c r="E17" s="42" t="s">
        <v>10</v>
      </c>
      <c r="F17" s="100" t="s">
        <v>64</v>
      </c>
      <c r="G17" s="30">
        <f t="shared" si="0"/>
        <v>1000</v>
      </c>
      <c r="H17" s="35">
        <v>50</v>
      </c>
      <c r="I17" s="151"/>
      <c r="J17" s="31">
        <f t="shared" si="1"/>
        <v>0</v>
      </c>
      <c r="K17" s="59" t="str">
        <f t="shared" si="2"/>
        <v xml:space="preserve"> </v>
      </c>
      <c r="L17" s="134"/>
      <c r="M17" s="124"/>
      <c r="N17" s="148"/>
      <c r="O17" s="134"/>
      <c r="P17" s="142"/>
      <c r="Q17" s="124"/>
      <c r="R17" s="56" t="s">
        <v>12</v>
      </c>
    </row>
    <row r="18" spans="2:18" ht="34.15" customHeight="1" x14ac:dyDescent="0.25">
      <c r="B18" s="32">
        <v>12</v>
      </c>
      <c r="C18" s="111" t="s">
        <v>59</v>
      </c>
      <c r="D18" s="33">
        <v>10</v>
      </c>
      <c r="E18" s="42" t="s">
        <v>10</v>
      </c>
      <c r="F18" s="100" t="s">
        <v>65</v>
      </c>
      <c r="G18" s="30">
        <f t="shared" si="0"/>
        <v>2000</v>
      </c>
      <c r="H18" s="35">
        <v>200</v>
      </c>
      <c r="I18" s="151"/>
      <c r="J18" s="31">
        <f t="shared" si="1"/>
        <v>0</v>
      </c>
      <c r="K18" s="59" t="str">
        <f t="shared" si="2"/>
        <v xml:space="preserve"> </v>
      </c>
      <c r="L18" s="134"/>
      <c r="M18" s="124"/>
      <c r="N18" s="148"/>
      <c r="O18" s="134"/>
      <c r="P18" s="142"/>
      <c r="Q18" s="124"/>
      <c r="R18" s="56" t="s">
        <v>12</v>
      </c>
    </row>
    <row r="19" spans="2:18" ht="39.6" customHeight="1" x14ac:dyDescent="0.25">
      <c r="B19" s="32">
        <v>13</v>
      </c>
      <c r="C19" s="111" t="s">
        <v>77</v>
      </c>
      <c r="D19" s="33">
        <v>30</v>
      </c>
      <c r="E19" s="42" t="s">
        <v>10</v>
      </c>
      <c r="F19" s="100" t="s">
        <v>128</v>
      </c>
      <c r="G19" s="30">
        <f t="shared" si="0"/>
        <v>750</v>
      </c>
      <c r="H19" s="35">
        <v>25</v>
      </c>
      <c r="I19" s="151"/>
      <c r="J19" s="31">
        <f t="shared" si="1"/>
        <v>0</v>
      </c>
      <c r="K19" s="59" t="str">
        <f t="shared" si="2"/>
        <v xml:space="preserve"> </v>
      </c>
      <c r="L19" s="134"/>
      <c r="M19" s="124"/>
      <c r="N19" s="148"/>
      <c r="O19" s="134"/>
      <c r="P19" s="142"/>
      <c r="Q19" s="124"/>
      <c r="R19" s="56" t="s">
        <v>18</v>
      </c>
    </row>
    <row r="20" spans="2:18" ht="28.9" customHeight="1" x14ac:dyDescent="0.25">
      <c r="B20" s="32">
        <v>14</v>
      </c>
      <c r="C20" s="111" t="s">
        <v>77</v>
      </c>
      <c r="D20" s="33">
        <v>30</v>
      </c>
      <c r="E20" s="42" t="s">
        <v>10</v>
      </c>
      <c r="F20" s="100" t="s">
        <v>129</v>
      </c>
      <c r="G20" s="30">
        <f t="shared" si="0"/>
        <v>2100</v>
      </c>
      <c r="H20" s="35">
        <v>70</v>
      </c>
      <c r="I20" s="151"/>
      <c r="J20" s="31">
        <f t="shared" si="1"/>
        <v>0</v>
      </c>
      <c r="K20" s="59" t="str">
        <f t="shared" si="2"/>
        <v xml:space="preserve"> </v>
      </c>
      <c r="L20" s="134"/>
      <c r="M20" s="124"/>
      <c r="N20" s="148"/>
      <c r="O20" s="134"/>
      <c r="P20" s="142"/>
      <c r="Q20" s="124"/>
      <c r="R20" s="56" t="s">
        <v>36</v>
      </c>
    </row>
    <row r="21" spans="2:18" ht="63" customHeight="1" x14ac:dyDescent="0.25">
      <c r="B21" s="32">
        <v>15</v>
      </c>
      <c r="C21" s="100" t="s">
        <v>78</v>
      </c>
      <c r="D21" s="33">
        <v>30</v>
      </c>
      <c r="E21" s="42" t="s">
        <v>10</v>
      </c>
      <c r="F21" s="100" t="s">
        <v>130</v>
      </c>
      <c r="G21" s="30">
        <f t="shared" si="0"/>
        <v>1140</v>
      </c>
      <c r="H21" s="35">
        <v>38</v>
      </c>
      <c r="I21" s="151"/>
      <c r="J21" s="31">
        <f t="shared" si="1"/>
        <v>0</v>
      </c>
      <c r="K21" s="59" t="str">
        <f t="shared" si="2"/>
        <v xml:space="preserve"> </v>
      </c>
      <c r="L21" s="134"/>
      <c r="M21" s="124"/>
      <c r="N21" s="148"/>
      <c r="O21" s="134"/>
      <c r="P21" s="142"/>
      <c r="Q21" s="124"/>
      <c r="R21" s="56" t="s">
        <v>32</v>
      </c>
    </row>
    <row r="22" spans="2:18" ht="40.5" customHeight="1" x14ac:dyDescent="0.25">
      <c r="B22" s="32">
        <v>16</v>
      </c>
      <c r="C22" s="111" t="s">
        <v>79</v>
      </c>
      <c r="D22" s="33">
        <v>15</v>
      </c>
      <c r="E22" s="42" t="s">
        <v>10</v>
      </c>
      <c r="F22" s="100" t="s">
        <v>131</v>
      </c>
      <c r="G22" s="30">
        <f t="shared" si="0"/>
        <v>360</v>
      </c>
      <c r="H22" s="35">
        <v>24</v>
      </c>
      <c r="I22" s="151"/>
      <c r="J22" s="31">
        <f t="shared" si="1"/>
        <v>0</v>
      </c>
      <c r="K22" s="59" t="str">
        <f t="shared" si="2"/>
        <v xml:space="preserve"> </v>
      </c>
      <c r="L22" s="134"/>
      <c r="M22" s="124"/>
      <c r="N22" s="148"/>
      <c r="O22" s="134"/>
      <c r="P22" s="142"/>
      <c r="Q22" s="124"/>
      <c r="R22" s="56" t="s">
        <v>32</v>
      </c>
    </row>
    <row r="23" spans="2:18" ht="39" customHeight="1" x14ac:dyDescent="0.25">
      <c r="B23" s="32">
        <v>17</v>
      </c>
      <c r="C23" s="100" t="s">
        <v>132</v>
      </c>
      <c r="D23" s="33">
        <v>20</v>
      </c>
      <c r="E23" s="42" t="s">
        <v>10</v>
      </c>
      <c r="F23" s="100" t="s">
        <v>133</v>
      </c>
      <c r="G23" s="30">
        <f t="shared" si="0"/>
        <v>300</v>
      </c>
      <c r="H23" s="35">
        <v>15</v>
      </c>
      <c r="I23" s="151"/>
      <c r="J23" s="31">
        <f t="shared" si="1"/>
        <v>0</v>
      </c>
      <c r="K23" s="59" t="str">
        <f t="shared" si="2"/>
        <v xml:space="preserve"> </v>
      </c>
      <c r="L23" s="134"/>
      <c r="M23" s="124"/>
      <c r="N23" s="148"/>
      <c r="O23" s="134"/>
      <c r="P23" s="142"/>
      <c r="Q23" s="124"/>
      <c r="R23" s="56" t="s">
        <v>32</v>
      </c>
    </row>
    <row r="24" spans="2:18" ht="36.75" customHeight="1" x14ac:dyDescent="0.25">
      <c r="B24" s="32">
        <v>18</v>
      </c>
      <c r="C24" s="100" t="s">
        <v>61</v>
      </c>
      <c r="D24" s="33">
        <v>30</v>
      </c>
      <c r="E24" s="42" t="s">
        <v>10</v>
      </c>
      <c r="F24" s="100" t="s">
        <v>66</v>
      </c>
      <c r="G24" s="30">
        <f t="shared" si="0"/>
        <v>1050</v>
      </c>
      <c r="H24" s="35">
        <v>35</v>
      </c>
      <c r="I24" s="151"/>
      <c r="J24" s="31">
        <f t="shared" si="1"/>
        <v>0</v>
      </c>
      <c r="K24" s="59" t="str">
        <f t="shared" si="2"/>
        <v xml:space="preserve"> </v>
      </c>
      <c r="L24" s="134"/>
      <c r="M24" s="124"/>
      <c r="N24" s="148"/>
      <c r="O24" s="134"/>
      <c r="P24" s="142"/>
      <c r="Q24" s="124"/>
      <c r="R24" s="56" t="s">
        <v>12</v>
      </c>
    </row>
    <row r="25" spans="2:18" ht="30" x14ac:dyDescent="0.25">
      <c r="B25" s="32">
        <v>19</v>
      </c>
      <c r="C25" s="100" t="s">
        <v>80</v>
      </c>
      <c r="D25" s="33">
        <v>30</v>
      </c>
      <c r="E25" s="42" t="s">
        <v>10</v>
      </c>
      <c r="F25" s="100" t="s">
        <v>134</v>
      </c>
      <c r="G25" s="30">
        <f t="shared" si="0"/>
        <v>960</v>
      </c>
      <c r="H25" s="35">
        <v>32</v>
      </c>
      <c r="I25" s="151"/>
      <c r="J25" s="31">
        <f t="shared" si="1"/>
        <v>0</v>
      </c>
      <c r="K25" s="59" t="str">
        <f t="shared" si="2"/>
        <v xml:space="preserve"> </v>
      </c>
      <c r="L25" s="134"/>
      <c r="M25" s="124"/>
      <c r="N25" s="148"/>
      <c r="O25" s="134"/>
      <c r="P25" s="142"/>
      <c r="Q25" s="124"/>
      <c r="R25" s="56" t="s">
        <v>12</v>
      </c>
    </row>
    <row r="26" spans="2:18" ht="41.25" customHeight="1" x14ac:dyDescent="0.25">
      <c r="B26" s="32">
        <v>20</v>
      </c>
      <c r="C26" s="100" t="s">
        <v>52</v>
      </c>
      <c r="D26" s="33">
        <v>50</v>
      </c>
      <c r="E26" s="42" t="s">
        <v>10</v>
      </c>
      <c r="F26" s="100" t="s">
        <v>81</v>
      </c>
      <c r="G26" s="30">
        <f t="shared" si="0"/>
        <v>1750</v>
      </c>
      <c r="H26" s="35">
        <v>35</v>
      </c>
      <c r="I26" s="151"/>
      <c r="J26" s="31">
        <f t="shared" si="1"/>
        <v>0</v>
      </c>
      <c r="K26" s="59" t="str">
        <f t="shared" si="2"/>
        <v xml:space="preserve"> </v>
      </c>
      <c r="L26" s="134"/>
      <c r="M26" s="124"/>
      <c r="N26" s="148"/>
      <c r="O26" s="134"/>
      <c r="P26" s="142"/>
      <c r="Q26" s="124"/>
      <c r="R26" s="56" t="s">
        <v>19</v>
      </c>
    </row>
    <row r="27" spans="2:18" ht="40.5" customHeight="1" x14ac:dyDescent="0.25">
      <c r="B27" s="32">
        <v>21</v>
      </c>
      <c r="C27" s="100" t="s">
        <v>82</v>
      </c>
      <c r="D27" s="33">
        <v>50</v>
      </c>
      <c r="E27" s="42" t="s">
        <v>10</v>
      </c>
      <c r="F27" s="100" t="s">
        <v>135</v>
      </c>
      <c r="G27" s="30">
        <f t="shared" si="0"/>
        <v>1250</v>
      </c>
      <c r="H27" s="35">
        <v>25</v>
      </c>
      <c r="I27" s="151"/>
      <c r="J27" s="31">
        <f t="shared" si="1"/>
        <v>0</v>
      </c>
      <c r="K27" s="59" t="str">
        <f t="shared" si="2"/>
        <v xml:space="preserve"> </v>
      </c>
      <c r="L27" s="134"/>
      <c r="M27" s="124"/>
      <c r="N27" s="148"/>
      <c r="O27" s="134"/>
      <c r="P27" s="142"/>
      <c r="Q27" s="124"/>
      <c r="R27" s="56" t="s">
        <v>19</v>
      </c>
    </row>
    <row r="28" spans="2:18" ht="24" customHeight="1" x14ac:dyDescent="0.25">
      <c r="B28" s="32">
        <v>22</v>
      </c>
      <c r="C28" s="100" t="s">
        <v>83</v>
      </c>
      <c r="D28" s="33">
        <v>15</v>
      </c>
      <c r="E28" s="42" t="s">
        <v>10</v>
      </c>
      <c r="F28" s="100" t="s">
        <v>84</v>
      </c>
      <c r="G28" s="30">
        <f t="shared" si="0"/>
        <v>840</v>
      </c>
      <c r="H28" s="35">
        <v>56</v>
      </c>
      <c r="I28" s="151"/>
      <c r="J28" s="31">
        <f t="shared" si="1"/>
        <v>0</v>
      </c>
      <c r="K28" s="59" t="str">
        <f t="shared" si="2"/>
        <v xml:space="preserve"> </v>
      </c>
      <c r="L28" s="134"/>
      <c r="M28" s="124"/>
      <c r="N28" s="148"/>
      <c r="O28" s="134"/>
      <c r="P28" s="142"/>
      <c r="Q28" s="124"/>
      <c r="R28" s="56" t="s">
        <v>19</v>
      </c>
    </row>
    <row r="29" spans="2:18" ht="28.5" customHeight="1" x14ac:dyDescent="0.25">
      <c r="B29" s="32">
        <v>23</v>
      </c>
      <c r="C29" s="100" t="s">
        <v>85</v>
      </c>
      <c r="D29" s="33">
        <v>10</v>
      </c>
      <c r="E29" s="42" t="s">
        <v>10</v>
      </c>
      <c r="F29" s="100" t="s">
        <v>86</v>
      </c>
      <c r="G29" s="30">
        <f t="shared" si="0"/>
        <v>140</v>
      </c>
      <c r="H29" s="35">
        <v>14</v>
      </c>
      <c r="I29" s="151"/>
      <c r="J29" s="31">
        <f t="shared" si="1"/>
        <v>0</v>
      </c>
      <c r="K29" s="59" t="str">
        <f t="shared" si="2"/>
        <v xml:space="preserve"> </v>
      </c>
      <c r="L29" s="134"/>
      <c r="M29" s="124"/>
      <c r="N29" s="148"/>
      <c r="O29" s="134"/>
      <c r="P29" s="142"/>
      <c r="Q29" s="124"/>
      <c r="R29" s="56" t="s">
        <v>20</v>
      </c>
    </row>
    <row r="30" spans="2:18" ht="21.6" customHeight="1" x14ac:dyDescent="0.25">
      <c r="B30" s="32">
        <v>24</v>
      </c>
      <c r="C30" s="100" t="s">
        <v>119</v>
      </c>
      <c r="D30" s="33">
        <v>20</v>
      </c>
      <c r="E30" s="42" t="s">
        <v>10</v>
      </c>
      <c r="F30" s="100" t="s">
        <v>69</v>
      </c>
      <c r="G30" s="30">
        <f t="shared" si="0"/>
        <v>440</v>
      </c>
      <c r="H30" s="35">
        <v>22</v>
      </c>
      <c r="I30" s="151"/>
      <c r="J30" s="31">
        <f t="shared" si="1"/>
        <v>0</v>
      </c>
      <c r="K30" s="59" t="str">
        <f t="shared" si="2"/>
        <v xml:space="preserve"> </v>
      </c>
      <c r="L30" s="134"/>
      <c r="M30" s="124"/>
      <c r="N30" s="148"/>
      <c r="O30" s="134"/>
      <c r="P30" s="142"/>
      <c r="Q30" s="124"/>
      <c r="R30" s="56" t="s">
        <v>12</v>
      </c>
    </row>
    <row r="31" spans="2:18" ht="42" customHeight="1" x14ac:dyDescent="0.25">
      <c r="B31" s="32">
        <v>25</v>
      </c>
      <c r="C31" s="100" t="s">
        <v>136</v>
      </c>
      <c r="D31" s="33">
        <v>4</v>
      </c>
      <c r="E31" s="42" t="s">
        <v>10</v>
      </c>
      <c r="F31" s="100" t="s">
        <v>51</v>
      </c>
      <c r="G31" s="30">
        <f t="shared" si="0"/>
        <v>280</v>
      </c>
      <c r="H31" s="35">
        <v>70</v>
      </c>
      <c r="I31" s="151"/>
      <c r="J31" s="31">
        <f t="shared" si="1"/>
        <v>0</v>
      </c>
      <c r="K31" s="59" t="str">
        <f t="shared" si="2"/>
        <v xml:space="preserve"> </v>
      </c>
      <c r="L31" s="134"/>
      <c r="M31" s="124"/>
      <c r="N31" s="148"/>
      <c r="O31" s="134"/>
      <c r="P31" s="142"/>
      <c r="Q31" s="124"/>
      <c r="R31" s="56" t="s">
        <v>12</v>
      </c>
    </row>
    <row r="32" spans="2:18" ht="21.6" customHeight="1" x14ac:dyDescent="0.25">
      <c r="B32" s="32">
        <v>26</v>
      </c>
      <c r="C32" s="100" t="s">
        <v>53</v>
      </c>
      <c r="D32" s="33">
        <v>15</v>
      </c>
      <c r="E32" s="42" t="s">
        <v>10</v>
      </c>
      <c r="F32" s="100" t="s">
        <v>56</v>
      </c>
      <c r="G32" s="30">
        <f t="shared" si="0"/>
        <v>300</v>
      </c>
      <c r="H32" s="35">
        <v>20</v>
      </c>
      <c r="I32" s="151"/>
      <c r="J32" s="31">
        <f t="shared" si="1"/>
        <v>0</v>
      </c>
      <c r="K32" s="59" t="str">
        <f t="shared" si="2"/>
        <v xml:space="preserve"> </v>
      </c>
      <c r="L32" s="134"/>
      <c r="M32" s="124"/>
      <c r="N32" s="148"/>
      <c r="O32" s="134"/>
      <c r="P32" s="142"/>
      <c r="Q32" s="124"/>
      <c r="R32" s="56" t="s">
        <v>12</v>
      </c>
    </row>
    <row r="33" spans="2:18" ht="39.75" customHeight="1" x14ac:dyDescent="0.25">
      <c r="B33" s="32">
        <v>27</v>
      </c>
      <c r="C33" s="100" t="s">
        <v>87</v>
      </c>
      <c r="D33" s="33">
        <v>15</v>
      </c>
      <c r="E33" s="42" t="s">
        <v>10</v>
      </c>
      <c r="F33" s="100" t="s">
        <v>137</v>
      </c>
      <c r="G33" s="30">
        <f t="shared" si="0"/>
        <v>1080</v>
      </c>
      <c r="H33" s="35">
        <v>72</v>
      </c>
      <c r="I33" s="151"/>
      <c r="J33" s="31">
        <f t="shared" si="1"/>
        <v>0</v>
      </c>
      <c r="K33" s="59" t="str">
        <f t="shared" si="2"/>
        <v xml:space="preserve"> </v>
      </c>
      <c r="L33" s="134"/>
      <c r="M33" s="124"/>
      <c r="N33" s="148"/>
      <c r="O33" s="134"/>
      <c r="P33" s="142"/>
      <c r="Q33" s="124"/>
      <c r="R33" s="56" t="s">
        <v>12</v>
      </c>
    </row>
    <row r="34" spans="2:18" ht="43.5" customHeight="1" x14ac:dyDescent="0.25">
      <c r="B34" s="32">
        <v>28</v>
      </c>
      <c r="C34" s="100" t="s">
        <v>87</v>
      </c>
      <c r="D34" s="33">
        <v>20</v>
      </c>
      <c r="E34" s="42" t="s">
        <v>10</v>
      </c>
      <c r="F34" s="100" t="s">
        <v>138</v>
      </c>
      <c r="G34" s="30">
        <f t="shared" si="0"/>
        <v>1300</v>
      </c>
      <c r="H34" s="35">
        <v>65</v>
      </c>
      <c r="I34" s="151"/>
      <c r="J34" s="31">
        <f t="shared" si="1"/>
        <v>0</v>
      </c>
      <c r="K34" s="59" t="str">
        <f t="shared" si="2"/>
        <v xml:space="preserve"> </v>
      </c>
      <c r="L34" s="134"/>
      <c r="M34" s="124"/>
      <c r="N34" s="148"/>
      <c r="O34" s="134"/>
      <c r="P34" s="142"/>
      <c r="Q34" s="124"/>
      <c r="R34" s="56" t="s">
        <v>12</v>
      </c>
    </row>
    <row r="35" spans="2:18" ht="63.75" customHeight="1" x14ac:dyDescent="0.25">
      <c r="B35" s="29">
        <v>29</v>
      </c>
      <c r="C35" s="112" t="s">
        <v>88</v>
      </c>
      <c r="D35" s="61">
        <v>50</v>
      </c>
      <c r="E35" s="62" t="s">
        <v>10</v>
      </c>
      <c r="F35" s="101" t="s">
        <v>139</v>
      </c>
      <c r="G35" s="46">
        <f t="shared" si="0"/>
        <v>3500</v>
      </c>
      <c r="H35" s="43">
        <v>70</v>
      </c>
      <c r="I35" s="153"/>
      <c r="J35" s="58">
        <f t="shared" si="1"/>
        <v>0</v>
      </c>
      <c r="K35" s="63" t="str">
        <f t="shared" si="2"/>
        <v xml:space="preserve"> </v>
      </c>
      <c r="L35" s="134"/>
      <c r="M35" s="124"/>
      <c r="N35" s="148"/>
      <c r="O35" s="134"/>
      <c r="P35" s="142"/>
      <c r="Q35" s="124"/>
      <c r="R35" s="55" t="s">
        <v>12</v>
      </c>
    </row>
    <row r="36" spans="2:18" ht="37.9" customHeight="1" x14ac:dyDescent="0.25">
      <c r="B36" s="32">
        <v>30</v>
      </c>
      <c r="C36" s="100" t="s">
        <v>21</v>
      </c>
      <c r="D36" s="33">
        <v>20</v>
      </c>
      <c r="E36" s="42" t="s">
        <v>10</v>
      </c>
      <c r="F36" s="100" t="s">
        <v>62</v>
      </c>
      <c r="G36" s="30">
        <f t="shared" si="0"/>
        <v>640</v>
      </c>
      <c r="H36" s="35">
        <v>32</v>
      </c>
      <c r="I36" s="151"/>
      <c r="J36" s="31">
        <f t="shared" ref="J36:J59" si="3">D36*I36</f>
        <v>0</v>
      </c>
      <c r="K36" s="59" t="str">
        <f t="shared" ref="K36:K59" si="4">IF(ISNUMBER(I36), IF(I36&gt;H36,"NEVYHOVUJE","VYHOVUJE")," ")</f>
        <v xml:space="preserve"> </v>
      </c>
      <c r="L36" s="134"/>
      <c r="M36" s="124"/>
      <c r="N36" s="148"/>
      <c r="O36" s="134"/>
      <c r="P36" s="142"/>
      <c r="Q36" s="124"/>
      <c r="R36" s="56" t="s">
        <v>12</v>
      </c>
    </row>
    <row r="37" spans="2:18" ht="44.25" customHeight="1" x14ac:dyDescent="0.25">
      <c r="B37" s="32">
        <v>31</v>
      </c>
      <c r="C37" s="100" t="s">
        <v>89</v>
      </c>
      <c r="D37" s="33">
        <v>50</v>
      </c>
      <c r="E37" s="42" t="s">
        <v>10</v>
      </c>
      <c r="F37" s="100" t="s">
        <v>140</v>
      </c>
      <c r="G37" s="30">
        <f t="shared" si="0"/>
        <v>2400</v>
      </c>
      <c r="H37" s="35">
        <v>48</v>
      </c>
      <c r="I37" s="151"/>
      <c r="J37" s="31">
        <f t="shared" si="3"/>
        <v>0</v>
      </c>
      <c r="K37" s="59" t="str">
        <f t="shared" si="4"/>
        <v xml:space="preserve"> </v>
      </c>
      <c r="L37" s="134"/>
      <c r="M37" s="124"/>
      <c r="N37" s="148"/>
      <c r="O37" s="134"/>
      <c r="P37" s="142"/>
      <c r="Q37" s="124"/>
      <c r="R37" s="56" t="s">
        <v>12</v>
      </c>
    </row>
    <row r="38" spans="2:18" ht="41.25" customHeight="1" x14ac:dyDescent="0.25">
      <c r="B38" s="32">
        <v>32</v>
      </c>
      <c r="C38" s="100" t="s">
        <v>89</v>
      </c>
      <c r="D38" s="33">
        <v>20</v>
      </c>
      <c r="E38" s="44" t="s">
        <v>10</v>
      </c>
      <c r="F38" s="100" t="s">
        <v>141</v>
      </c>
      <c r="G38" s="30">
        <f t="shared" si="0"/>
        <v>1480</v>
      </c>
      <c r="H38" s="35">
        <v>74</v>
      </c>
      <c r="I38" s="151"/>
      <c r="J38" s="31">
        <f t="shared" si="3"/>
        <v>0</v>
      </c>
      <c r="K38" s="59" t="str">
        <f t="shared" si="4"/>
        <v xml:space="preserve"> </v>
      </c>
      <c r="L38" s="134"/>
      <c r="M38" s="124"/>
      <c r="N38" s="148"/>
      <c r="O38" s="134"/>
      <c r="P38" s="142"/>
      <c r="Q38" s="124"/>
      <c r="R38" s="56" t="s">
        <v>12</v>
      </c>
    </row>
    <row r="39" spans="2:18" ht="34.5" customHeight="1" x14ac:dyDescent="0.25">
      <c r="B39" s="32">
        <v>33</v>
      </c>
      <c r="C39" s="100" t="s">
        <v>90</v>
      </c>
      <c r="D39" s="33">
        <v>20</v>
      </c>
      <c r="E39" s="42" t="s">
        <v>10</v>
      </c>
      <c r="F39" s="100" t="s">
        <v>142</v>
      </c>
      <c r="G39" s="30">
        <f t="shared" ref="G39:G59" si="5">D39*H39</f>
        <v>1600</v>
      </c>
      <c r="H39" s="35">
        <v>80</v>
      </c>
      <c r="I39" s="151"/>
      <c r="J39" s="31">
        <f t="shared" si="3"/>
        <v>0</v>
      </c>
      <c r="K39" s="59" t="str">
        <f t="shared" si="4"/>
        <v xml:space="preserve"> </v>
      </c>
      <c r="L39" s="134"/>
      <c r="M39" s="124"/>
      <c r="N39" s="148"/>
      <c r="O39" s="134"/>
      <c r="P39" s="142"/>
      <c r="Q39" s="124"/>
      <c r="R39" s="56" t="s">
        <v>12</v>
      </c>
    </row>
    <row r="40" spans="2:18" ht="42" customHeight="1" x14ac:dyDescent="0.25">
      <c r="B40" s="32">
        <v>34</v>
      </c>
      <c r="C40" s="100" t="s">
        <v>91</v>
      </c>
      <c r="D40" s="33">
        <v>50</v>
      </c>
      <c r="E40" s="42" t="s">
        <v>23</v>
      </c>
      <c r="F40" s="100" t="s">
        <v>92</v>
      </c>
      <c r="G40" s="30">
        <f t="shared" si="5"/>
        <v>500</v>
      </c>
      <c r="H40" s="35">
        <v>10</v>
      </c>
      <c r="I40" s="151"/>
      <c r="J40" s="31">
        <f t="shared" si="3"/>
        <v>0</v>
      </c>
      <c r="K40" s="59" t="str">
        <f t="shared" si="4"/>
        <v xml:space="preserve"> </v>
      </c>
      <c r="L40" s="134"/>
      <c r="M40" s="124"/>
      <c r="N40" s="148"/>
      <c r="O40" s="134"/>
      <c r="P40" s="142"/>
      <c r="Q40" s="124"/>
      <c r="R40" s="56" t="s">
        <v>22</v>
      </c>
    </row>
    <row r="41" spans="2:18" ht="24.6" customHeight="1" x14ac:dyDescent="0.25">
      <c r="B41" s="32">
        <v>35</v>
      </c>
      <c r="C41" s="100" t="s">
        <v>93</v>
      </c>
      <c r="D41" s="33">
        <v>20</v>
      </c>
      <c r="E41" s="42" t="s">
        <v>23</v>
      </c>
      <c r="F41" s="100" t="s">
        <v>94</v>
      </c>
      <c r="G41" s="30">
        <f t="shared" si="5"/>
        <v>600</v>
      </c>
      <c r="H41" s="35">
        <v>30</v>
      </c>
      <c r="I41" s="151"/>
      <c r="J41" s="31">
        <f t="shared" si="3"/>
        <v>0</v>
      </c>
      <c r="K41" s="59" t="str">
        <f t="shared" si="4"/>
        <v xml:space="preserve"> </v>
      </c>
      <c r="L41" s="134"/>
      <c r="M41" s="124"/>
      <c r="N41" s="148"/>
      <c r="O41" s="134"/>
      <c r="P41" s="142"/>
      <c r="Q41" s="124"/>
      <c r="R41" s="56" t="s">
        <v>22</v>
      </c>
    </row>
    <row r="42" spans="2:18" ht="42" customHeight="1" x14ac:dyDescent="0.25">
      <c r="B42" s="32">
        <v>36</v>
      </c>
      <c r="C42" s="100" t="s">
        <v>95</v>
      </c>
      <c r="D42" s="33">
        <v>40</v>
      </c>
      <c r="E42" s="42" t="s">
        <v>96</v>
      </c>
      <c r="F42" s="100" t="s">
        <v>97</v>
      </c>
      <c r="G42" s="30">
        <f t="shared" si="5"/>
        <v>740</v>
      </c>
      <c r="H42" s="35">
        <v>18.5</v>
      </c>
      <c r="I42" s="151"/>
      <c r="J42" s="31">
        <f t="shared" si="3"/>
        <v>0</v>
      </c>
      <c r="K42" s="59" t="str">
        <f t="shared" si="4"/>
        <v xml:space="preserve"> </v>
      </c>
      <c r="L42" s="134"/>
      <c r="M42" s="124"/>
      <c r="N42" s="148"/>
      <c r="O42" s="134"/>
      <c r="P42" s="142"/>
      <c r="Q42" s="124"/>
      <c r="R42" s="56" t="s">
        <v>24</v>
      </c>
    </row>
    <row r="43" spans="2:18" ht="40.15" customHeight="1" x14ac:dyDescent="0.25">
      <c r="B43" s="32">
        <v>37</v>
      </c>
      <c r="C43" s="100" t="s">
        <v>98</v>
      </c>
      <c r="D43" s="33">
        <v>50</v>
      </c>
      <c r="E43" s="42" t="s">
        <v>96</v>
      </c>
      <c r="F43" s="100" t="s">
        <v>99</v>
      </c>
      <c r="G43" s="30">
        <f t="shared" si="5"/>
        <v>850</v>
      </c>
      <c r="H43" s="35">
        <v>17</v>
      </c>
      <c r="I43" s="151"/>
      <c r="J43" s="31">
        <f t="shared" si="3"/>
        <v>0</v>
      </c>
      <c r="K43" s="59" t="str">
        <f t="shared" si="4"/>
        <v xml:space="preserve"> </v>
      </c>
      <c r="L43" s="134"/>
      <c r="M43" s="124"/>
      <c r="N43" s="148"/>
      <c r="O43" s="134"/>
      <c r="P43" s="142"/>
      <c r="Q43" s="124"/>
      <c r="R43" s="56" t="s">
        <v>24</v>
      </c>
    </row>
    <row r="44" spans="2:18" ht="36" customHeight="1" x14ac:dyDescent="0.25">
      <c r="B44" s="32">
        <v>38</v>
      </c>
      <c r="C44" s="100" t="s">
        <v>100</v>
      </c>
      <c r="D44" s="33">
        <v>40</v>
      </c>
      <c r="E44" s="42" t="s">
        <v>96</v>
      </c>
      <c r="F44" s="100" t="s">
        <v>101</v>
      </c>
      <c r="G44" s="30">
        <f t="shared" si="5"/>
        <v>2360</v>
      </c>
      <c r="H44" s="35">
        <v>59</v>
      </c>
      <c r="I44" s="151"/>
      <c r="J44" s="31">
        <f t="shared" si="3"/>
        <v>0</v>
      </c>
      <c r="K44" s="59" t="str">
        <f t="shared" si="4"/>
        <v xml:space="preserve"> </v>
      </c>
      <c r="L44" s="134"/>
      <c r="M44" s="124"/>
      <c r="N44" s="148"/>
      <c r="O44" s="134"/>
      <c r="P44" s="142"/>
      <c r="Q44" s="124"/>
      <c r="R44" s="56" t="s">
        <v>24</v>
      </c>
    </row>
    <row r="45" spans="2:18" ht="34.9" customHeight="1" x14ac:dyDescent="0.25">
      <c r="B45" s="32">
        <v>39</v>
      </c>
      <c r="C45" s="100" t="s">
        <v>102</v>
      </c>
      <c r="D45" s="33">
        <v>2</v>
      </c>
      <c r="E45" s="42" t="s">
        <v>103</v>
      </c>
      <c r="F45" s="100" t="s">
        <v>104</v>
      </c>
      <c r="G45" s="30">
        <f t="shared" si="5"/>
        <v>1960</v>
      </c>
      <c r="H45" s="35">
        <v>980</v>
      </c>
      <c r="I45" s="151"/>
      <c r="J45" s="31">
        <f t="shared" si="3"/>
        <v>0</v>
      </c>
      <c r="K45" s="59" t="str">
        <f t="shared" si="4"/>
        <v xml:space="preserve"> </v>
      </c>
      <c r="L45" s="134"/>
      <c r="M45" s="124"/>
      <c r="N45" s="148"/>
      <c r="O45" s="134"/>
      <c r="P45" s="142"/>
      <c r="Q45" s="124"/>
      <c r="R45" s="56" t="s">
        <v>25</v>
      </c>
    </row>
    <row r="46" spans="2:18" ht="38.450000000000003" customHeight="1" x14ac:dyDescent="0.25">
      <c r="B46" s="32">
        <v>40</v>
      </c>
      <c r="C46" s="100" t="s">
        <v>27</v>
      </c>
      <c r="D46" s="33">
        <v>30</v>
      </c>
      <c r="E46" s="42" t="s">
        <v>10</v>
      </c>
      <c r="F46" s="100" t="s">
        <v>58</v>
      </c>
      <c r="G46" s="30">
        <f t="shared" si="5"/>
        <v>450</v>
      </c>
      <c r="H46" s="35">
        <v>15</v>
      </c>
      <c r="I46" s="151"/>
      <c r="J46" s="31">
        <f t="shared" si="3"/>
        <v>0</v>
      </c>
      <c r="K46" s="59" t="str">
        <f t="shared" si="4"/>
        <v xml:space="preserve"> </v>
      </c>
      <c r="L46" s="134"/>
      <c r="M46" s="124"/>
      <c r="N46" s="148"/>
      <c r="O46" s="134"/>
      <c r="P46" s="142"/>
      <c r="Q46" s="124"/>
      <c r="R46" s="56" t="s">
        <v>28</v>
      </c>
    </row>
    <row r="47" spans="2:18" ht="34.15" customHeight="1" x14ac:dyDescent="0.25">
      <c r="B47" s="32">
        <v>41</v>
      </c>
      <c r="C47" s="100" t="s">
        <v>27</v>
      </c>
      <c r="D47" s="33">
        <v>20</v>
      </c>
      <c r="E47" s="42" t="s">
        <v>10</v>
      </c>
      <c r="F47" s="100" t="s">
        <v>143</v>
      </c>
      <c r="G47" s="30">
        <f t="shared" si="5"/>
        <v>296</v>
      </c>
      <c r="H47" s="35">
        <v>14.8</v>
      </c>
      <c r="I47" s="151"/>
      <c r="J47" s="31">
        <f t="shared" si="3"/>
        <v>0</v>
      </c>
      <c r="K47" s="59" t="str">
        <f t="shared" si="4"/>
        <v xml:space="preserve"> </v>
      </c>
      <c r="L47" s="134"/>
      <c r="M47" s="124"/>
      <c r="N47" s="148"/>
      <c r="O47" s="134"/>
      <c r="P47" s="142"/>
      <c r="Q47" s="124"/>
      <c r="R47" s="56" t="s">
        <v>28</v>
      </c>
    </row>
    <row r="48" spans="2:18" ht="21.6" customHeight="1" x14ac:dyDescent="0.25">
      <c r="B48" s="32">
        <v>42</v>
      </c>
      <c r="C48" s="100" t="s">
        <v>29</v>
      </c>
      <c r="D48" s="33">
        <v>20</v>
      </c>
      <c r="E48" s="42" t="s">
        <v>10</v>
      </c>
      <c r="F48" s="100" t="s">
        <v>105</v>
      </c>
      <c r="G48" s="30">
        <f t="shared" si="5"/>
        <v>220</v>
      </c>
      <c r="H48" s="35">
        <v>11</v>
      </c>
      <c r="I48" s="151"/>
      <c r="J48" s="31">
        <f t="shared" si="3"/>
        <v>0</v>
      </c>
      <c r="K48" s="59" t="str">
        <f t="shared" si="4"/>
        <v xml:space="preserve"> </v>
      </c>
      <c r="L48" s="134"/>
      <c r="M48" s="124"/>
      <c r="N48" s="148"/>
      <c r="O48" s="134"/>
      <c r="P48" s="142"/>
      <c r="Q48" s="124"/>
      <c r="R48" s="56" t="s">
        <v>30</v>
      </c>
    </row>
    <row r="49" spans="2:18" ht="21.6" customHeight="1" x14ac:dyDescent="0.25">
      <c r="B49" s="32">
        <v>43</v>
      </c>
      <c r="C49" s="100" t="s">
        <v>29</v>
      </c>
      <c r="D49" s="33">
        <v>20</v>
      </c>
      <c r="E49" s="42" t="s">
        <v>10</v>
      </c>
      <c r="F49" s="100" t="s">
        <v>31</v>
      </c>
      <c r="G49" s="30">
        <f t="shared" si="5"/>
        <v>280</v>
      </c>
      <c r="H49" s="35">
        <v>14</v>
      </c>
      <c r="I49" s="151"/>
      <c r="J49" s="31">
        <f t="shared" si="3"/>
        <v>0</v>
      </c>
      <c r="K49" s="59" t="str">
        <f t="shared" si="4"/>
        <v xml:space="preserve"> </v>
      </c>
      <c r="L49" s="134"/>
      <c r="M49" s="124"/>
      <c r="N49" s="148"/>
      <c r="O49" s="134"/>
      <c r="P49" s="142"/>
      <c r="Q49" s="124"/>
      <c r="R49" s="56" t="s">
        <v>30</v>
      </c>
    </row>
    <row r="50" spans="2:18" ht="21.6" customHeight="1" x14ac:dyDescent="0.25">
      <c r="B50" s="32">
        <v>44</v>
      </c>
      <c r="C50" s="100" t="s">
        <v>73</v>
      </c>
      <c r="D50" s="33">
        <v>5</v>
      </c>
      <c r="E50" s="41" t="s">
        <v>9</v>
      </c>
      <c r="F50" s="100" t="s">
        <v>123</v>
      </c>
      <c r="G50" s="30">
        <f t="shared" si="5"/>
        <v>50</v>
      </c>
      <c r="H50" s="35">
        <v>10</v>
      </c>
      <c r="I50" s="151"/>
      <c r="J50" s="31">
        <f t="shared" si="3"/>
        <v>0</v>
      </c>
      <c r="K50" s="59" t="str">
        <f t="shared" si="4"/>
        <v xml:space="preserve"> </v>
      </c>
      <c r="L50" s="134"/>
      <c r="M50" s="124"/>
      <c r="N50" s="148"/>
      <c r="O50" s="134"/>
      <c r="P50" s="142"/>
      <c r="Q50" s="124"/>
      <c r="R50" s="56" t="s">
        <v>12</v>
      </c>
    </row>
    <row r="51" spans="2:18" ht="27" customHeight="1" x14ac:dyDescent="0.25">
      <c r="B51" s="32">
        <v>45</v>
      </c>
      <c r="C51" s="100" t="s">
        <v>106</v>
      </c>
      <c r="D51" s="33">
        <v>20</v>
      </c>
      <c r="E51" s="41" t="s">
        <v>10</v>
      </c>
      <c r="F51" s="100" t="s">
        <v>107</v>
      </c>
      <c r="G51" s="30">
        <f t="shared" si="5"/>
        <v>180</v>
      </c>
      <c r="H51" s="35">
        <v>9</v>
      </c>
      <c r="I51" s="151"/>
      <c r="J51" s="31">
        <f t="shared" si="3"/>
        <v>0</v>
      </c>
      <c r="K51" s="59" t="str">
        <f t="shared" si="4"/>
        <v xml:space="preserve"> </v>
      </c>
      <c r="L51" s="134"/>
      <c r="M51" s="124"/>
      <c r="N51" s="148"/>
      <c r="O51" s="134"/>
      <c r="P51" s="142"/>
      <c r="Q51" s="124"/>
      <c r="R51" s="56" t="s">
        <v>12</v>
      </c>
    </row>
    <row r="52" spans="2:18" ht="21.6" customHeight="1" thickBot="1" x14ac:dyDescent="0.3">
      <c r="B52" s="64">
        <v>46</v>
      </c>
      <c r="C52" s="102" t="s">
        <v>108</v>
      </c>
      <c r="D52" s="65">
        <v>20</v>
      </c>
      <c r="E52" s="86" t="s">
        <v>10</v>
      </c>
      <c r="F52" s="102" t="s">
        <v>109</v>
      </c>
      <c r="G52" s="67">
        <f t="shared" si="5"/>
        <v>600</v>
      </c>
      <c r="H52" s="68">
        <v>30</v>
      </c>
      <c r="I52" s="152"/>
      <c r="J52" s="69">
        <f t="shared" si="3"/>
        <v>0</v>
      </c>
      <c r="K52" s="70" t="str">
        <f t="shared" si="4"/>
        <v xml:space="preserve"> </v>
      </c>
      <c r="L52" s="135"/>
      <c r="M52" s="125"/>
      <c r="N52" s="149"/>
      <c r="O52" s="135"/>
      <c r="P52" s="143"/>
      <c r="Q52" s="125"/>
      <c r="R52" s="71" t="s">
        <v>12</v>
      </c>
    </row>
    <row r="53" spans="2:18" ht="24" customHeight="1" x14ac:dyDescent="0.25">
      <c r="B53" s="87">
        <v>47</v>
      </c>
      <c r="C53" s="103" t="s">
        <v>77</v>
      </c>
      <c r="D53" s="88">
        <v>1</v>
      </c>
      <c r="E53" s="89" t="s">
        <v>10</v>
      </c>
      <c r="F53" s="103" t="s">
        <v>144</v>
      </c>
      <c r="G53" s="90">
        <f t="shared" si="5"/>
        <v>70</v>
      </c>
      <c r="H53" s="91">
        <v>70</v>
      </c>
      <c r="I53" s="154"/>
      <c r="J53" s="92">
        <f t="shared" si="3"/>
        <v>0</v>
      </c>
      <c r="K53" s="93" t="str">
        <f t="shared" si="4"/>
        <v xml:space="preserve"> </v>
      </c>
      <c r="L53" s="133" t="s">
        <v>49</v>
      </c>
      <c r="M53" s="123"/>
      <c r="N53" s="133" t="s">
        <v>114</v>
      </c>
      <c r="O53" s="133" t="s">
        <v>115</v>
      </c>
      <c r="P53" s="141">
        <v>14</v>
      </c>
      <c r="Q53" s="123"/>
      <c r="R53" s="94" t="s">
        <v>36</v>
      </c>
    </row>
    <row r="54" spans="2:18" ht="24" customHeight="1" x14ac:dyDescent="0.25">
      <c r="B54" s="32">
        <v>48</v>
      </c>
      <c r="C54" s="100" t="s">
        <v>54</v>
      </c>
      <c r="D54" s="33">
        <v>3</v>
      </c>
      <c r="E54" s="42" t="s">
        <v>10</v>
      </c>
      <c r="F54" s="100" t="s">
        <v>55</v>
      </c>
      <c r="G54" s="30">
        <f t="shared" si="5"/>
        <v>21</v>
      </c>
      <c r="H54" s="35">
        <v>7</v>
      </c>
      <c r="I54" s="151"/>
      <c r="J54" s="31">
        <f t="shared" si="3"/>
        <v>0</v>
      </c>
      <c r="K54" s="59" t="str">
        <f t="shared" si="4"/>
        <v xml:space="preserve"> </v>
      </c>
      <c r="L54" s="134"/>
      <c r="M54" s="124"/>
      <c r="N54" s="138"/>
      <c r="O54" s="138"/>
      <c r="P54" s="142"/>
      <c r="Q54" s="124"/>
      <c r="R54" s="56" t="s">
        <v>28</v>
      </c>
    </row>
    <row r="55" spans="2:18" ht="24" customHeight="1" thickBot="1" x14ac:dyDescent="0.3">
      <c r="B55" s="64">
        <v>49</v>
      </c>
      <c r="C55" s="102" t="s">
        <v>73</v>
      </c>
      <c r="D55" s="65">
        <v>1</v>
      </c>
      <c r="E55" s="66" t="s">
        <v>9</v>
      </c>
      <c r="F55" s="102" t="s">
        <v>123</v>
      </c>
      <c r="G55" s="67">
        <f t="shared" si="5"/>
        <v>10</v>
      </c>
      <c r="H55" s="68">
        <v>10</v>
      </c>
      <c r="I55" s="152"/>
      <c r="J55" s="69">
        <f t="shared" si="3"/>
        <v>0</v>
      </c>
      <c r="K55" s="70" t="str">
        <f t="shared" si="4"/>
        <v xml:space="preserve"> </v>
      </c>
      <c r="L55" s="135"/>
      <c r="M55" s="125"/>
      <c r="N55" s="139"/>
      <c r="O55" s="139"/>
      <c r="P55" s="143"/>
      <c r="Q55" s="125"/>
      <c r="R55" s="71" t="s">
        <v>12</v>
      </c>
    </row>
    <row r="56" spans="2:18" ht="57.75" customHeight="1" x14ac:dyDescent="0.25">
      <c r="B56" s="29">
        <v>50</v>
      </c>
      <c r="C56" s="101" t="s">
        <v>76</v>
      </c>
      <c r="D56" s="61">
        <v>3</v>
      </c>
      <c r="E56" s="62" t="s">
        <v>10</v>
      </c>
      <c r="F56" s="101" t="s">
        <v>145</v>
      </c>
      <c r="G56" s="46">
        <f t="shared" si="5"/>
        <v>288</v>
      </c>
      <c r="H56" s="43">
        <v>96</v>
      </c>
      <c r="I56" s="153"/>
      <c r="J56" s="58">
        <f t="shared" si="3"/>
        <v>0</v>
      </c>
      <c r="K56" s="63" t="str">
        <f t="shared" si="4"/>
        <v xml:space="preserve"> </v>
      </c>
      <c r="L56" s="133" t="s">
        <v>49</v>
      </c>
      <c r="M56" s="123"/>
      <c r="N56" s="133" t="s">
        <v>116</v>
      </c>
      <c r="O56" s="133" t="s">
        <v>117</v>
      </c>
      <c r="P56" s="141">
        <v>14</v>
      </c>
      <c r="Q56" s="123"/>
      <c r="R56" s="55" t="s">
        <v>12</v>
      </c>
    </row>
    <row r="57" spans="2:18" ht="24.75" customHeight="1" x14ac:dyDescent="0.25">
      <c r="B57" s="80">
        <v>51</v>
      </c>
      <c r="C57" s="104" t="s">
        <v>147</v>
      </c>
      <c r="D57" s="81">
        <v>1</v>
      </c>
      <c r="E57" s="82" t="s">
        <v>9</v>
      </c>
      <c r="F57" s="104" t="s">
        <v>146</v>
      </c>
      <c r="G57" s="30">
        <f t="shared" si="5"/>
        <v>195</v>
      </c>
      <c r="H57" s="83">
        <v>195</v>
      </c>
      <c r="I57" s="155"/>
      <c r="J57" s="31">
        <f t="shared" ref="J57:J58" si="6">D57*I57</f>
        <v>0</v>
      </c>
      <c r="K57" s="59" t="str">
        <f t="shared" ref="K57:K58" si="7">IF(ISNUMBER(I57), IF(I57&gt;H57,"NEVYHOVUJE","VYHOVUJE")," ")</f>
        <v xml:space="preserve"> </v>
      </c>
      <c r="L57" s="134"/>
      <c r="M57" s="124"/>
      <c r="N57" s="138"/>
      <c r="O57" s="138"/>
      <c r="P57" s="142"/>
      <c r="Q57" s="124"/>
      <c r="R57" s="84" t="s">
        <v>12</v>
      </c>
    </row>
    <row r="58" spans="2:18" ht="24.75" customHeight="1" x14ac:dyDescent="0.25">
      <c r="B58" s="80">
        <v>52</v>
      </c>
      <c r="C58" s="104" t="s">
        <v>54</v>
      </c>
      <c r="D58" s="81">
        <v>10</v>
      </c>
      <c r="E58" s="82" t="s">
        <v>10</v>
      </c>
      <c r="F58" s="104" t="s">
        <v>55</v>
      </c>
      <c r="G58" s="30">
        <f t="shared" si="5"/>
        <v>70</v>
      </c>
      <c r="H58" s="83">
        <v>7</v>
      </c>
      <c r="I58" s="155"/>
      <c r="J58" s="31">
        <f t="shared" si="6"/>
        <v>0</v>
      </c>
      <c r="K58" s="59" t="str">
        <f t="shared" si="7"/>
        <v xml:space="preserve"> </v>
      </c>
      <c r="L58" s="134"/>
      <c r="M58" s="124"/>
      <c r="N58" s="138"/>
      <c r="O58" s="138"/>
      <c r="P58" s="142"/>
      <c r="Q58" s="124"/>
      <c r="R58" s="84" t="s">
        <v>28</v>
      </c>
    </row>
    <row r="59" spans="2:18" ht="24.75" customHeight="1" thickBot="1" x14ac:dyDescent="0.3">
      <c r="B59" s="36">
        <v>53</v>
      </c>
      <c r="C59" s="105" t="s">
        <v>73</v>
      </c>
      <c r="D59" s="28">
        <v>2</v>
      </c>
      <c r="E59" s="45" t="s">
        <v>9</v>
      </c>
      <c r="F59" s="105" t="s">
        <v>123</v>
      </c>
      <c r="G59" s="37">
        <f t="shared" si="5"/>
        <v>20</v>
      </c>
      <c r="H59" s="38">
        <v>10</v>
      </c>
      <c r="I59" s="156"/>
      <c r="J59" s="39">
        <f t="shared" si="3"/>
        <v>0</v>
      </c>
      <c r="K59" s="60" t="str">
        <f t="shared" si="4"/>
        <v xml:space="preserve"> </v>
      </c>
      <c r="L59" s="136"/>
      <c r="M59" s="126"/>
      <c r="N59" s="140"/>
      <c r="O59" s="140"/>
      <c r="P59" s="144"/>
      <c r="Q59" s="126"/>
      <c r="R59" s="40" t="s">
        <v>12</v>
      </c>
    </row>
    <row r="60" spans="2:18" ht="13.5" customHeight="1" thickTop="1" thickBot="1" x14ac:dyDescent="0.3">
      <c r="C60" s="4"/>
      <c r="D60" s="4"/>
      <c r="E60" s="4"/>
      <c r="F60" s="4"/>
      <c r="G60" s="4"/>
      <c r="J60" s="57"/>
    </row>
    <row r="61" spans="2:18" ht="60.75" customHeight="1" thickTop="1" thickBot="1" x14ac:dyDescent="0.3">
      <c r="B61" s="114" t="s">
        <v>33</v>
      </c>
      <c r="C61" s="115"/>
      <c r="D61" s="115"/>
      <c r="E61" s="115"/>
      <c r="F61" s="115"/>
      <c r="G61" s="47"/>
      <c r="H61" s="48" t="s">
        <v>34</v>
      </c>
      <c r="I61" s="116" t="s">
        <v>35</v>
      </c>
      <c r="J61" s="117"/>
      <c r="K61" s="118"/>
      <c r="L61" s="22"/>
      <c r="M61" s="22"/>
      <c r="N61" s="22"/>
      <c r="O61" s="22"/>
      <c r="P61" s="22"/>
      <c r="Q61" s="22"/>
      <c r="R61" s="49"/>
    </row>
    <row r="62" spans="2:18" ht="33" customHeight="1" thickTop="1" thickBot="1" x14ac:dyDescent="0.3">
      <c r="B62" s="119" t="s">
        <v>37</v>
      </c>
      <c r="C62" s="119"/>
      <c r="D62" s="119"/>
      <c r="E62" s="119"/>
      <c r="F62" s="119"/>
      <c r="G62" s="50"/>
      <c r="H62" s="51">
        <f>SUM(G7:G59)</f>
        <v>43242</v>
      </c>
      <c r="I62" s="120">
        <f>SUM(J7:J59)</f>
        <v>0</v>
      </c>
      <c r="J62" s="121"/>
      <c r="K62" s="122"/>
    </row>
    <row r="63" spans="2:18" ht="14.25" customHeight="1" thickTop="1" x14ac:dyDescent="0.25"/>
    <row r="64" spans="2:18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</sheetData>
  <sheetProtection algorithmName="SHA-512" hashValue="J9SeSFoJrN7X4SmxQdcRjuciaEpOPDfN+Xg+jRb/D27pTHYdtUMDmDeVDA3YSrIwHXYkHMn2T4vNOSKpk4S5wg==" saltValue="aUAxLssQ8WzKXwbn8wX1aQ==" spinCount="100000" sheet="1" objects="1" scenarios="1" selectLockedCells="1"/>
  <mergeCells count="29">
    <mergeCell ref="Q7:Q11"/>
    <mergeCell ref="Q12:Q52"/>
    <mergeCell ref="N53:N55"/>
    <mergeCell ref="N56:N59"/>
    <mergeCell ref="O53:O55"/>
    <mergeCell ref="O56:O59"/>
    <mergeCell ref="P53:P55"/>
    <mergeCell ref="P56:P59"/>
    <mergeCell ref="Q53:Q55"/>
    <mergeCell ref="Q56:Q59"/>
    <mergeCell ref="P7:P11"/>
    <mergeCell ref="O7:O11"/>
    <mergeCell ref="N12:N52"/>
    <mergeCell ref="O12:O52"/>
    <mergeCell ref="P12:P52"/>
    <mergeCell ref="N7:N11"/>
    <mergeCell ref="M7:M11"/>
    <mergeCell ref="B1:D1"/>
    <mergeCell ref="L7:L11"/>
    <mergeCell ref="L12:L52"/>
    <mergeCell ref="B61:F61"/>
    <mergeCell ref="I61:K61"/>
    <mergeCell ref="B62:F62"/>
    <mergeCell ref="I62:K62"/>
    <mergeCell ref="M12:M52"/>
    <mergeCell ref="M53:M55"/>
    <mergeCell ref="M56:M59"/>
    <mergeCell ref="L56:L59"/>
    <mergeCell ref="L53:L55"/>
  </mergeCells>
  <conditionalFormatting sqref="B7:B59">
    <cfRule type="containsBlanks" dxfId="20" priority="133">
      <formula>LEN(TRIM(B7))=0</formula>
    </cfRule>
  </conditionalFormatting>
  <conditionalFormatting sqref="B7:B59">
    <cfRule type="cellIs" dxfId="19" priority="128" operator="greaterThanOrEqual">
      <formula>1</formula>
    </cfRule>
  </conditionalFormatting>
  <conditionalFormatting sqref="K8:K10 K12:K59">
    <cfRule type="cellIs" dxfId="18" priority="125" operator="equal">
      <formula>"VYHOVUJE"</formula>
    </cfRule>
  </conditionalFormatting>
  <conditionalFormatting sqref="K8:K10 K12:K59">
    <cfRule type="cellIs" dxfId="17" priority="124" operator="equal">
      <formula>"NEVYHOVUJE"</formula>
    </cfRule>
  </conditionalFormatting>
  <conditionalFormatting sqref="I8:I10 I12:I59">
    <cfRule type="containsBlanks" dxfId="16" priority="92">
      <formula>LEN(TRIM(I8))=0</formula>
    </cfRule>
  </conditionalFormatting>
  <conditionalFormatting sqref="I8:I10 I12:I59">
    <cfRule type="notContainsBlanks" dxfId="15" priority="91">
      <formula>LEN(TRIM(I8))&gt;0</formula>
    </cfRule>
  </conditionalFormatting>
  <conditionalFormatting sqref="I8:I10 I12:I59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59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59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R7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R11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R12:R59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Kateřina Sekyrová</cp:lastModifiedBy>
  <cp:revision>2</cp:revision>
  <cp:lastPrinted>2021-06-10T11:59:34Z</cp:lastPrinted>
  <dcterms:created xsi:type="dcterms:W3CDTF">2014-03-05T12:43:32Z</dcterms:created>
  <dcterms:modified xsi:type="dcterms:W3CDTF">2021-06-11T09:38:43Z</dcterms:modified>
</cp:coreProperties>
</file>